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Aleksei\Documents\Pult\Exporabbit\Soomaa ekspo\Hankedokumendid ja EELARVED märts 2025\"/>
    </mc:Choice>
  </mc:AlternateContent>
  <xr:revisionPtr revIDLastSave="0" documentId="13_ncr:1_{65961917-464D-4732-95B2-FA9E4B736D73}" xr6:coauthVersionLast="47" xr6:coauthVersionMax="47" xr10:uidLastSave="{00000000-0000-0000-0000-000000000000}"/>
  <bookViews>
    <workbookView xWindow="-108" yWindow="-108" windowWidth="30936" windowHeight="16776" xr2:uid="{675D424E-A95F-4D1D-A0AC-74BCBAD579D4}"/>
  </bookViews>
  <sheets>
    <sheet name="Leh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1" l="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1" i="1"/>
  <c r="G6" i="1"/>
  <c r="G7" i="1"/>
  <c r="G8" i="1"/>
  <c r="G9" i="1"/>
  <c r="G10" i="1"/>
  <c r="E105" i="1"/>
  <c r="E107" i="1" s="1"/>
  <c r="G105" i="1" l="1"/>
  <c r="G107" i="1" s="1"/>
  <c r="G106" i="1" s="1"/>
  <c r="E106" i="1"/>
</calcChain>
</file>

<file path=xl/sharedStrings.xml><?xml version="1.0" encoding="utf-8"?>
<sst xmlns="http://schemas.openxmlformats.org/spreadsheetml/2006/main" count="186" uniqueCount="170">
  <si>
    <t>Lisa 4 Hinnapakkumuse vorm</t>
  </si>
  <si>
    <t>RMK Soomaa rahvuspargi külastuskeskuse ekspositsiooni sisuarendus ning interaktiivsed eksponaadid</t>
  </si>
  <si>
    <t>Viitenumber: 297010</t>
  </si>
  <si>
    <t xml:space="preserve">Pakkuja: </t>
  </si>
  <si>
    <t>Element</t>
  </si>
  <si>
    <t>Teema</t>
  </si>
  <si>
    <t>Teostaja ülesanded</t>
  </si>
  <si>
    <t>Maksumus km-ta</t>
  </si>
  <si>
    <t>Graafilise stiili loomine näitusele</t>
  </si>
  <si>
    <t>Reklaamid: plakat,  Instagrami postitus (1080 x 1350), Facebooki postitus (1,200 x 630), FB page cover koos tekstiga</t>
  </si>
  <si>
    <t>Keeletoimetamine ja tõlked</t>
  </si>
  <si>
    <t>Lihtsa keele vihikute kujundamine</t>
  </si>
  <si>
    <r>
      <t>"Lihtsas keeles" bro</t>
    </r>
    <r>
      <rPr>
        <sz val="12"/>
        <color theme="1"/>
        <rFont val="Calibri"/>
        <family val="2"/>
      </rPr>
      <t>šüüride sisuloome, kujundamine ja tootmine.</t>
    </r>
    <r>
      <rPr>
        <sz val="12"/>
        <color theme="1"/>
        <rFont val="Calibri"/>
        <family val="2"/>
        <scheme val="minor"/>
      </rPr>
      <t xml:space="preserve"> A5, 32 lk, 4/4, eesti keeles 20 tk, inglise keeles 20 tk. </t>
    </r>
  </si>
  <si>
    <t>EKS 20</t>
  </si>
  <si>
    <t>Üleelusuurused putukad, rästik ja nastik.</t>
  </si>
  <si>
    <t xml:space="preserve">Putukate mulaažid: parm, sääsk, kihulane ja põdrakärbes. Roomajad: rästik ja nastik. Mulaažid peavad olema peene (filigraanse) viimistlusega, detailsed ja võimalikult tõetruu viimistlusega. </t>
  </si>
  <si>
    <t>EKS 20, EKS 23</t>
  </si>
  <si>
    <t>Akrüüli valatud kettad ja turbasamblad.</t>
  </si>
  <si>
    <t>Valada akrüüli märgade metsa puutüvedele kinnitatavad detailid. Looduslik materjal Hankijalt, kokku valada 40 ketast. Turbasammalde lauale toota akrüüli valatud turbasamba sfäärilised elemendid 5 tk.</t>
  </si>
  <si>
    <t>1.KORRUS</t>
  </si>
  <si>
    <t>GRAAFIKA, EKRAANID, ANIMATSIOONID, FILMID</t>
  </si>
  <si>
    <t>EKS-1</t>
  </si>
  <si>
    <t>Galerii üleujutustest</t>
  </si>
  <si>
    <t>EKS-2, MM-2</t>
  </si>
  <si>
    <t>Viienda aastaaja fotopannoo, avalugu</t>
  </si>
  <si>
    <r>
      <rPr>
        <b/>
        <sz val="12"/>
        <color theme="1"/>
        <rFont val="Calibri"/>
        <family val="2"/>
        <scheme val="minor"/>
      </rPr>
      <t>Eriline maastik.</t>
    </r>
    <r>
      <rPr>
        <sz val="12"/>
        <color theme="1"/>
        <rFont val="Calibri"/>
        <family val="2"/>
        <scheme val="minor"/>
      </rPr>
      <t xml:space="preserve"> Animatsioon. Storyboardi loomine, illustreerimine, animeerimine. Helindamine, subtiitrid est + eng. Kuni 3 minutit. </t>
    </r>
  </si>
  <si>
    <r>
      <rPr>
        <b/>
        <sz val="12"/>
        <color theme="1"/>
        <rFont val="Calibri"/>
        <family val="2"/>
        <scheme val="minor"/>
      </rPr>
      <t>Elupaigast rahvuspargiks.</t>
    </r>
    <r>
      <rPr>
        <sz val="12"/>
        <color theme="1"/>
        <rFont val="Calibri"/>
        <family val="2"/>
        <scheme val="minor"/>
      </rPr>
      <t xml:space="preserve"> Animatsioon. Rahvuspargi kujunemine ja laienemine, töö kaartidega, kaitsevööndite ja piiride märkimine ja animeerimine. Storyboardi loomine, illustreerimine, animeerimine. Helindamine, subtiitrid est + eng. Kuni 2 minutit. </t>
    </r>
  </si>
  <si>
    <t>Programmeerimistööd, sisude ja keelte sisestamine</t>
  </si>
  <si>
    <t xml:space="preserve">Tehnika paigaldamine ja tööle seadistamine. </t>
  </si>
  <si>
    <t>EKS-3, MM-3</t>
  </si>
  <si>
    <t>Soomaa jõed ja lammid</t>
  </si>
  <si>
    <t xml:space="preserve">Seinagraafika kujundustööd, paigaldusjuhis. </t>
  </si>
  <si>
    <t>EKS-4</t>
  </si>
  <si>
    <t>Rabarinnak</t>
  </si>
  <si>
    <t>Etikettide kujundustööd, trükifailid. Paigaldusjuhis.</t>
  </si>
  <si>
    <t>EKS-5</t>
  </si>
  <si>
    <t>Veetasemetega sein</t>
  </si>
  <si>
    <t xml:space="preserve">Näituse pealkirja (logo) disain, tootmisjuhise koostamine. </t>
  </si>
  <si>
    <t>EKS-7</t>
  </si>
  <si>
    <t>Haabjas ja graafikapinnad</t>
  </si>
  <si>
    <t>Graafikapindade kujundustööd, fototöötlus. Paigaldusjuhis.</t>
  </si>
  <si>
    <t>EKS-8</t>
  </si>
  <si>
    <t>Trepitagune fotopannoo</t>
  </si>
  <si>
    <t>EKS-9</t>
  </si>
  <si>
    <t>Lasteala</t>
  </si>
  <si>
    <t xml:space="preserve">Lastealal pardikestega seinamängu loomine ja illustreerminine, freesijooniste loomine, paigaldusjuhis. Põrandakleebise illustreerimistööd, trükifaili tegemine. </t>
  </si>
  <si>
    <t>EKS-10, MM-10</t>
  </si>
  <si>
    <t>Filmiruum</t>
  </si>
  <si>
    <t xml:space="preserve">Filmiruumi põranda katmiseks trükitud kleebisega loomine, lisanduvad seinale ülespöörded. </t>
  </si>
  <si>
    <r>
      <t>Filmi montaa</t>
    </r>
    <r>
      <rPr>
        <sz val="12"/>
        <color theme="1"/>
        <rFont val="Calibri"/>
        <family val="2"/>
      </rPr>
      <t xml:space="preserve">ž, helindamine, alguse ja lõpu tiitrite loomine, progressinäidiku lisamine. </t>
    </r>
  </si>
  <si>
    <t xml:space="preserve">Juhtekraani wireframe ´ide loomine, sisu sisestamine, programmeerimistööd. </t>
  </si>
  <si>
    <t>EKS-11</t>
  </si>
  <si>
    <t>Niidu tööriistad</t>
  </si>
  <si>
    <t xml:space="preserve">Etikettide kujundustööd, trükifailid. </t>
  </si>
  <si>
    <t>EKS-12</t>
  </si>
  <si>
    <t>Niidu graafikapinnad</t>
  </si>
  <si>
    <t>EKS-13, MM-13</t>
  </si>
  <si>
    <t>Tasakaalumäng Hingepüüdja</t>
  </si>
  <si>
    <t>Programmeerimistöö, testimine, paigaldamine</t>
  </si>
  <si>
    <t xml:space="preserve">Tasakaalulaud koos korpusega, kontroller, elektroonika. </t>
  </si>
  <si>
    <t>EKS-14, MM-14</t>
  </si>
  <si>
    <t>VR-prillid: Soomaa paigad, ligiid ja hooldustööd.</t>
  </si>
  <si>
    <t xml:space="preserve">VR-prillide stsenaariumite ja storyboardide loomine, 4 erinevat sisu. Kasutamisloogika läbitöötamine, menüüd loomine. Helindamine est + eng 4 faili. </t>
  </si>
  <si>
    <t>Tehnika paigaldamine. Failide seadistamine seadmetesse. Prillide taaskäivitamise kasutusjuhendi koostamine.</t>
  </si>
  <si>
    <t>EKS-15, MM-15</t>
  </si>
  <si>
    <t>Pärandkultuur, heinasaad, graafikapannoo</t>
  </si>
  <si>
    <t>Heinasao pinnal oleva graafikapannoo kujundustööd, fototöötlus. Seina graafika loomine, paigaldusjuhis.</t>
  </si>
  <si>
    <r>
      <rPr>
        <b/>
        <sz val="12"/>
        <color theme="1"/>
        <rFont val="Calibri"/>
        <family val="2"/>
        <scheme val="minor"/>
      </rPr>
      <t>Eluolu.</t>
    </r>
    <r>
      <rPr>
        <sz val="12"/>
        <color theme="1"/>
        <rFont val="Calibri"/>
        <family val="2"/>
        <scheme val="minor"/>
      </rPr>
      <t xml:space="preserve"> Ekraani sisu. Wireframe´id. "Elu suurvee ajal" animatsiooni loomine (3 min), "Palgiparvetus", materjali loomine ja hankimine ning helindamine. Stuudiotöö: helifailide salvestamine, est + eng lugejad. </t>
    </r>
  </si>
  <si>
    <r>
      <rPr>
        <b/>
        <sz val="12"/>
        <color theme="1"/>
        <rFont val="Calibri"/>
        <family val="2"/>
        <scheme val="minor"/>
      </rPr>
      <t xml:space="preserve">Haabjas. </t>
    </r>
    <r>
      <rPr>
        <sz val="12"/>
        <color theme="1"/>
        <rFont val="Calibri"/>
        <family val="2"/>
        <scheme val="minor"/>
      </rPr>
      <t>Ekraani sisu. Wireframe´id. Üks esitlusfail ja kaks videolugu monteerid, kujundustööd, animeerimine (slaidshow põhine)</t>
    </r>
  </si>
  <si>
    <t>Programmeerimistööd, sisude ja keelte sisestamine, subtiitrite lisamine</t>
  </si>
  <si>
    <t>EKS-16, MM-16</t>
  </si>
  <si>
    <t>Soomaa talutare</t>
  </si>
  <si>
    <t>Seina fotopannoo graafikafaili tegemine (alusfoto hankimine, muutmine, töötlemine)</t>
  </si>
  <si>
    <t>Programmeerimistööd, seadistamine</t>
  </si>
  <si>
    <t xml:space="preserve">Elektroonikakomponendid (RFID kiibid, lugerid, kontrollerid). </t>
  </si>
  <si>
    <t>2.KORRUS</t>
  </si>
  <si>
    <t>EKS-17, MM-17</t>
  </si>
  <si>
    <t>Turba kihid, õietolm ja ajaloolised liigid</t>
  </si>
  <si>
    <t xml:space="preserve">Turbakihid. Ekraani sisu kujundustööd. Ajaloosündmuste illustreerimistöö, navigeerimisloogika loomine, vaadete läbimängimine. Keelevahetusega faildie loomine. </t>
  </si>
  <si>
    <t xml:space="preserve">Programmeerimistöö, testimine ja seadistamine. </t>
  </si>
  <si>
    <t>Tehnika paigaldamine ja tööle seadistamine.</t>
  </si>
  <si>
    <t>Elektroonikandur ja keelenupud, elektroonika paigaldus. Õietolmu piilutoride juures surunuppude paigaldus. Surunuppudega elektroonikakomponendid, kontroller jm.</t>
  </si>
  <si>
    <t>EKS-18, MM-18</t>
  </si>
  <si>
    <t>Soo areng</t>
  </si>
  <si>
    <t>Programmeerimistöö, testimine ja tööle seadistamine</t>
  </si>
  <si>
    <t>EKS-19, MM-19</t>
  </si>
  <si>
    <t>Marjade korjamise mäng</t>
  </si>
  <si>
    <t xml:space="preserve">Mänguloogika loomine, Wireframe´id. Mängu illustreerimis- ja kujundustööd, keelevahetus. Progressinäidik. </t>
  </si>
  <si>
    <t>Programmeerimistöö, testimine.</t>
  </si>
  <si>
    <t>EKS-20, MM-20</t>
  </si>
  <si>
    <t>Turbasammalde laud</t>
  </si>
  <si>
    <t xml:space="preserve">Ketaste graafikafailide tegemine, siltide kujundused. </t>
  </si>
  <si>
    <t xml:space="preserve">Turbasammal imab vett. Animatsioon. Storyboardi loomine, illustreerimistööd, animatsioon, subtiitrite lisamine. </t>
  </si>
  <si>
    <t>EKS-21</t>
  </si>
  <si>
    <t>Märka sood</t>
  </si>
  <si>
    <t>EKS-22, MM-22</t>
  </si>
  <si>
    <t>Märjad metsad interaktiivne sein</t>
  </si>
  <si>
    <t>Programmeerimistööd, testimine.</t>
  </si>
  <si>
    <t>Kontroller, andurid, kaablid ja tarvikud. Kontrolleri ja andurite kinnitamine seinale, kaabeldused.</t>
  </si>
  <si>
    <t>EKS-23</t>
  </si>
  <si>
    <t>Märgade metsade puud</t>
  </si>
  <si>
    <t>Puutüvede graafika loomine. Paigaldusjuhend tüvedele ja neile kinnitatavatele akrüülielementidele.</t>
  </si>
  <si>
    <t>EKS-24</t>
  </si>
  <si>
    <t>Ökosüsteemi teenused</t>
  </si>
  <si>
    <t>EKS-25, MM-25</t>
  </si>
  <si>
    <t>Kliimamuutused</t>
  </si>
  <si>
    <t xml:space="preserve">Soode mõju kliimamuutustele. Animatsioon. Storyboradi loomine, illustreerimistööd, animeerimine. Pikkus kuni 2 min. Helindamine, est + eng, subtiitrid, progressinäidik. </t>
  </si>
  <si>
    <t>Wireframe´id, menüüvaadete loomine, programmeerimistöö.</t>
  </si>
  <si>
    <t>EKS-26</t>
  </si>
  <si>
    <t>Illustratiivne graafikapind</t>
  </si>
  <si>
    <t>Graafika loomine, trükifail.</t>
  </si>
  <si>
    <t>EKS-27</t>
  </si>
  <si>
    <t>Putukate kihilised seinad</t>
  </si>
  <si>
    <t>Kihiliste seinte trükifailide loomine, paigaldusjuhis 3 + 3 seinale.</t>
  </si>
  <si>
    <t>EKS-28</t>
  </si>
  <si>
    <t>Taustasein</t>
  </si>
  <si>
    <t>Putukatega taustaseina loomine koos graafikapindadega "Putukad" ja "Ämblik ei ole putukas". Trükifailid, paigaldusjuhis.</t>
  </si>
  <si>
    <t>EKS-29</t>
  </si>
  <si>
    <t>Kuidas näeb putukas? Termokaamera, ämblikuvõrk</t>
  </si>
  <si>
    <t>EKS-30, MM-30</t>
  </si>
  <si>
    <t>Putukad</t>
  </si>
  <si>
    <t xml:space="preserve">Mängu sisuloogika väljatöötamine, wireframe´id, kujundustööd, est + eng. </t>
  </si>
  <si>
    <t>Programmeerimistöö, testimine, tehnika paigaldamine ja tööle seadistamine</t>
  </si>
  <si>
    <t>EKS-31</t>
  </si>
  <si>
    <t>Putukate kalender</t>
  </si>
  <si>
    <t>Graafikapinna loomine, kujundustöö, trükifail.</t>
  </si>
  <si>
    <t>EKS-32</t>
  </si>
  <si>
    <t>Inimmõju graafikapind</t>
  </si>
  <si>
    <t>EKS-33, MM-33</t>
  </si>
  <si>
    <t>Soode kaardid</t>
  </si>
  <si>
    <t>Programmeerimine, testimine, seadistamine</t>
  </si>
  <si>
    <t>EKS-34, MM-34</t>
  </si>
  <si>
    <t>Soode veerežiimi muutused</t>
  </si>
  <si>
    <t>Liugurnupu ja elektroonikakomponentide tarnimine ja  paigaldustööd.</t>
  </si>
  <si>
    <t>EKS-35, MM-35</t>
  </si>
  <si>
    <t>Soode taastamise makett</t>
  </si>
  <si>
    <t>Ördi raba maketi 3D faili loomine, viimistlemise juhise loomine</t>
  </si>
  <si>
    <t>Lauaelemendil oleva graafika kujundustööd, paigaldusjuhis.</t>
  </si>
  <si>
    <t xml:space="preserve">iPadidele turvakinnituste loomine ja paigaldus. </t>
  </si>
  <si>
    <t>EKS-36, MM-36</t>
  </si>
  <si>
    <t>Soode lood graafikapind, RMK film soode taastamisest</t>
  </si>
  <si>
    <t>Projektijuhtimine</t>
  </si>
  <si>
    <t>Projektijuhtimine: tööprotsessi haldamine, projekti ülevaadete koostamine, objekti külastused, osapoolte infoväljas hoidmine ja tegevuste ellukutsumine.</t>
  </si>
  <si>
    <t>Kogumaksumus ilma km-ta ( summa kanda RHR-i maksumuse vormile):</t>
  </si>
  <si>
    <t>Käibemaks:</t>
  </si>
  <si>
    <t>Maksumus kokku:</t>
  </si>
  <si>
    <t xml:space="preserve">ei kuulu käesoleva hanke mahtudesse hankija edastab pakkujale toimetatud ja tõlgitud tekstid. </t>
  </si>
  <si>
    <r>
      <t xml:space="preserve">Kujundustööd, </t>
    </r>
    <r>
      <rPr>
        <strike/>
        <sz val="12"/>
        <color rgb="FF000000"/>
        <rFont val="Calibri"/>
        <family val="2"/>
        <scheme val="minor"/>
      </rPr>
      <t>fotode ostmine autoritelt</t>
    </r>
    <r>
      <rPr>
        <sz val="12"/>
        <color rgb="FF000000"/>
        <rFont val="Calibri"/>
        <family val="2"/>
        <scheme val="minor"/>
      </rPr>
      <t>, 10 tk (fotod hangib tellija)</t>
    </r>
  </si>
  <si>
    <r>
      <t>Foto kasutusõiguste ostmine</t>
    </r>
    <r>
      <rPr>
        <sz val="12"/>
        <color rgb="FF000000"/>
        <rFont val="Calibri"/>
        <family val="2"/>
        <scheme val="minor"/>
      </rPr>
      <t>, Jarek Jõepera. Graafika ekraani kõrval olevale korpuse pinnale (fotode kasutusõigused hangib tellija)</t>
    </r>
  </si>
  <si>
    <r>
      <t>Kuhu minna.</t>
    </r>
    <r>
      <rPr>
        <sz val="12"/>
        <color rgb="FF000000"/>
        <rFont val="Calibri"/>
        <family val="2"/>
        <scheme val="minor"/>
      </rPr>
      <t xml:space="preserve"> Soomaa külastusobjektid. Kaardi ja objektidega sisuinfo, </t>
    </r>
    <r>
      <rPr>
        <strike/>
        <sz val="12"/>
        <color rgb="FF000000"/>
        <rFont val="Calibri"/>
        <family val="2"/>
        <scheme val="minor"/>
      </rPr>
      <t>fotode otsimine ja kasutusõiguste ostmine</t>
    </r>
    <r>
      <rPr>
        <sz val="12"/>
        <color rgb="FF000000"/>
        <rFont val="Calibri"/>
        <family val="2"/>
        <scheme val="minor"/>
      </rPr>
      <t>. Wireframe´ide kavandamine, kujundamine. (fotod ja kasutusõigused hangib tellija)</t>
    </r>
  </si>
  <si>
    <r>
      <t xml:space="preserve">Jõgede ja lammide elustik. Ekraan. Wireframe´ide kavandamine ja kujundamine, </t>
    </r>
    <r>
      <rPr>
        <strike/>
        <sz val="12"/>
        <color rgb="FF000000"/>
        <rFont val="Calibri"/>
        <family val="2"/>
        <scheme val="minor"/>
      </rPr>
      <t>fotomaterjali otsimine ja kasutusõiguste ostmine</t>
    </r>
    <r>
      <rPr>
        <sz val="12"/>
        <color rgb="FF000000"/>
        <rFont val="Calibri"/>
        <family val="2"/>
        <scheme val="minor"/>
      </rPr>
      <t>, ca 30 tk. Helifailide hankimine. (fotod ja kasutusõigused hangib tellija)</t>
    </r>
  </si>
  <si>
    <r>
      <t>Foto kasutusõiguste ostmine</t>
    </r>
    <r>
      <rPr>
        <sz val="12"/>
        <color rgb="FF000000"/>
        <rFont val="Calibri"/>
        <family val="2"/>
        <scheme val="minor"/>
      </rPr>
      <t>, Jarek Jõepera. Trükifaili tegemine (fotod ja kasutusõigused hangib tellija)</t>
    </r>
  </si>
  <si>
    <t xml:space="preserve">Jõe elustiku toiduvõrgustik. Animatsioon. Taimede, kalade, loomade, lindude ja muude elementide illustreerimistööd. Storyboard´i kooskõlastamine, animeerimine (animatsiooni pikkus 3 minutit). Helindamine. </t>
  </si>
  <si>
    <r>
      <t xml:space="preserve">Graafikapinna elementide kujundustööd, infograafika loomine, </t>
    </r>
    <r>
      <rPr>
        <strike/>
        <sz val="12"/>
        <color rgb="FF000000"/>
        <rFont val="Calibri"/>
        <family val="2"/>
        <scheme val="minor"/>
      </rPr>
      <t>ajalooliste fotode kasutusõiguste ostmine</t>
    </r>
    <r>
      <rPr>
        <sz val="12"/>
        <color rgb="FF000000"/>
        <rFont val="Calibri"/>
        <family val="2"/>
        <scheme val="minor"/>
      </rPr>
      <t xml:space="preserve"> arhiividest, fototöötlus. Paigaldusljuhis. (fotod ja kasutusõigused hangib tellija)</t>
    </r>
  </si>
  <si>
    <t xml:space="preserve">Tasakaalumängu tootmine. Illustreerimistööd, animeermine, screensaver, heliefektid. Haabjaga sõidu all peab tellija silmas tasakaalumängu. Palume teil esitada oma nägemus, kuidas haabjaga sõidu eksponaadist teha külastajatele kaasahaarav ja mänguline lahendus, mis oleks ka töökindel. Haabja omapära seisnebki selles, et ta võib vees kergesti ümber minna – sellest ka selline eksponaat ja kogemuse pakkumine külastajatele. </t>
  </si>
  <si>
    <r>
      <t xml:space="preserve">Soomaa lood ja laulud. </t>
    </r>
    <r>
      <rPr>
        <sz val="12"/>
        <color rgb="FF000000"/>
        <rFont val="Calibri"/>
        <family val="2"/>
        <scheme val="minor"/>
      </rPr>
      <t xml:space="preserve">Ekraani sisu. Wireframe´id. Videomaterjali moneerimine Liisu Kümmeli lauludest ja intervjuudest, Trad.Attack laulu </t>
    </r>
    <r>
      <rPr>
        <strike/>
        <sz val="12"/>
        <color rgb="FF000000"/>
        <rFont val="Calibri"/>
        <family val="2"/>
        <scheme val="minor"/>
      </rPr>
      <t>kasutusõiguste ostmine</t>
    </r>
    <r>
      <rPr>
        <sz val="12"/>
        <color rgb="FF000000"/>
        <rFont val="Calibri"/>
        <family val="2"/>
        <scheme val="minor"/>
      </rPr>
      <t>; animatsioon "Tõnnivakk" 3 min illustreerimine, animeerimine, helindamine; sisseloetud audiolood (Hanke mahtudesse ei kuulu kasutusõiguste ostmine ja läbirääkimised).</t>
    </r>
  </si>
  <si>
    <t>Ekraanimängu loomine: Wireframe ´id, mänguloogika läbitöötamine, klotside trükifailid, erkaani sisuks olevate 5 sekundiliste animatsioonide loomine (9 tk), ekraani sisu kujundustööd, keelte sisestamine.</t>
  </si>
  <si>
    <r>
      <t>Turbakihtide seina graafikapinna kujundustööd, realistliku turbakihtide näidise kaardistamine ja ajajoone kohaldamine tegelikule kihtide vaatele, paigaldusjuhis. Õietolmu piilutorude vaadete loomine, seinal olevate taimepiltide loomine/</t>
    </r>
    <r>
      <rPr>
        <strike/>
        <sz val="12"/>
        <color rgb="FF000000"/>
        <rFont val="Calibri"/>
        <family val="2"/>
        <scheme val="minor"/>
      </rPr>
      <t>hankimine</t>
    </r>
    <r>
      <rPr>
        <sz val="12"/>
        <color rgb="FF000000"/>
        <rFont val="Calibri"/>
        <family val="2"/>
        <scheme val="minor"/>
      </rPr>
      <t>, graafika kujundustööd. Paigaldusjuhis. Rahastaja tahvli kujundustööd. (fotod ja kasutusõigused hangib tellija)</t>
    </r>
  </si>
  <si>
    <t>Graafika ekraani kohal. Ekraani sisuks olevate esitlusfailide (slaidide põhine animatsioon, pikkus 3 minutit) loomine, kaks erinevat soo kujunemise lugu. Keelevahetus.</t>
  </si>
  <si>
    <r>
      <t xml:space="preserve">Soo fotopannoode trükifailide tegemine, </t>
    </r>
    <r>
      <rPr>
        <strike/>
        <sz val="12"/>
        <color rgb="FF000000"/>
        <rFont val="Calibri"/>
        <family val="2"/>
        <scheme val="minor"/>
      </rPr>
      <t>fotode kasutusõiguste ostmine autoritelt</t>
    </r>
    <r>
      <rPr>
        <sz val="12"/>
        <color rgb="FF000000"/>
        <rFont val="Calibri"/>
        <family val="2"/>
        <scheme val="minor"/>
      </rPr>
      <t>, seinal graafikapindade kujundustööd 3 tk, mimikri piltidega luugid, 18 tk fotod hankida vastavalt tellija viidetele, trükifailid, paigaldusjuhis. (fotod ja kasutusõigused hangib tellija)</t>
    </r>
  </si>
  <si>
    <t>Interaktiivse seina seinakleebise ja rullikute kavandamine, illustreerimistööd, trükifailid. Storyboardi tegemine interatiivsele seina sisule, erinevate elementide kujundamine, konna animeerimine, helindamine est + eng. (animatsiooni ca 5 minutit)</t>
  </si>
  <si>
    <r>
      <t xml:space="preserve">Laua ja infoklotside kavandamine, </t>
    </r>
    <r>
      <rPr>
        <strike/>
        <sz val="12"/>
        <color rgb="FF000000"/>
        <rFont val="Calibri"/>
        <family val="2"/>
        <scheme val="minor"/>
      </rPr>
      <t>pildimaterjali hankimine ja kasutusõiguste ostmine</t>
    </r>
    <r>
      <rPr>
        <sz val="12"/>
        <color rgb="FF000000"/>
        <rFont val="Calibri"/>
        <family val="2"/>
        <scheme val="minor"/>
      </rPr>
      <t>, freesijooniste tegemine. (fotod ja kasutusõigused hangib tellija)</t>
    </r>
  </si>
  <si>
    <t>Ivan Oravaga stseeni filmimine: stuudio rent, operaator, meik, valgus, heli, montaaž, subtiitrid. (Hanke mahtudesse ei kuulu autori ja näitleja tasud ning läbirääkimised).</t>
  </si>
  <si>
    <r>
      <t xml:space="preserve">Mosaiiksilmaga vaatamise ja termokaamera </t>
    </r>
    <r>
      <rPr>
        <strike/>
        <sz val="12"/>
        <color rgb="FF000000"/>
        <rFont val="Calibri"/>
        <family val="2"/>
        <scheme val="minor"/>
      </rPr>
      <t>piltide hankimine</t>
    </r>
    <r>
      <rPr>
        <sz val="12"/>
        <color rgb="FF000000"/>
        <rFont val="Calibri"/>
        <family val="2"/>
        <scheme val="minor"/>
      </rPr>
      <t>, elemendi pinnal oleva graafika loomine. Paigaldusjuhis.(fotod ja kasutusõigused hangib tellija)</t>
    </r>
  </si>
  <si>
    <r>
      <t xml:space="preserve">Graafikapinna loomine, kujundustöö, infograafika, </t>
    </r>
    <r>
      <rPr>
        <strike/>
        <sz val="12"/>
        <color rgb="FF000000"/>
        <rFont val="Calibri"/>
        <family val="2"/>
        <scheme val="minor"/>
      </rPr>
      <t>fotode kasutusõiguste hankimine</t>
    </r>
    <r>
      <rPr>
        <sz val="12"/>
        <color rgb="FF000000"/>
        <rFont val="Calibri"/>
        <family val="2"/>
        <scheme val="minor"/>
      </rPr>
      <t>, trükifail. (fotod ja kasutusõigused hangib tellija)</t>
    </r>
  </si>
  <si>
    <t>Soo kaartide loomine, erinevad zoomi astmed, info kandmine kaartidele, kujundustööd. (fotod ja kasutusõigused hangib tellija)</t>
  </si>
  <si>
    <t xml:space="preserve">Mängu sisuloogika väljatöötamine, wireframe´id, kujundustööd, illustreerimistööd, est + eng. (kuni 6 positsiooniga) </t>
  </si>
  <si>
    <t>Filmi lõikamine, subtiitrite lisamine est + eng, progressinäidik, programmeerimine. Film on pikkusega 23 minutit, olemas on ilma subtiitriteta fail, mis tuleb lõigata neljaks-viieks lõiguks</t>
  </si>
  <si>
    <t>Tehtud tööde osakaal %</t>
  </si>
  <si>
    <t>Akt 1 Summa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</si>
</sst>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rgb="FF000000"/>
      <name val="Calibri"/>
      <family val="2"/>
      <scheme val="minor"/>
    </font>
    <font>
      <b/>
      <sz val="12"/>
      <color theme="1"/>
      <name val="Calibri"/>
      <family val="2"/>
      <scheme val="minor"/>
    </font>
    <font>
      <sz val="12"/>
      <color theme="1"/>
      <name val="Calibri"/>
      <family val="2"/>
      <scheme val="minor"/>
    </font>
    <font>
      <b/>
      <sz val="12"/>
      <color rgb="FF000000"/>
      <name val="Calibri"/>
      <family val="2"/>
      <scheme val="minor"/>
    </font>
    <font>
      <sz val="12"/>
      <color theme="1"/>
      <name val="Calibri"/>
      <family val="2"/>
    </font>
    <font>
      <b/>
      <sz val="18"/>
      <color theme="1"/>
      <name val="Calibri"/>
      <family val="2"/>
      <scheme val="minor"/>
    </font>
    <font>
      <sz val="8"/>
      <name val="Calibri"/>
      <family val="2"/>
      <scheme val="minor"/>
    </font>
    <font>
      <sz val="12"/>
      <name val="Calibri"/>
      <family val="2"/>
      <scheme val="minor"/>
    </font>
    <font>
      <sz val="12"/>
      <color rgb="FFFF0000"/>
      <name val="Calibri"/>
      <family val="2"/>
      <scheme val="minor"/>
    </font>
    <font>
      <strike/>
      <sz val="12"/>
      <color rgb="FF000000"/>
      <name val="Calibri"/>
      <family val="2"/>
      <scheme val="minor"/>
    </font>
  </fonts>
  <fills count="3">
    <fill>
      <patternFill patternType="none"/>
    </fill>
    <fill>
      <patternFill patternType="gray125"/>
    </fill>
    <fill>
      <patternFill patternType="solid">
        <fgColor rgb="FFFFFF00"/>
        <bgColor rgb="FF000000"/>
      </patternFill>
    </fill>
  </fills>
  <borders count="6">
    <border>
      <left/>
      <right/>
      <top/>
      <bottom/>
      <diagonal/>
    </border>
    <border>
      <left style="medium">
        <color rgb="FF9E9E9E"/>
      </left>
      <right style="medium">
        <color rgb="FF9E9E9E"/>
      </right>
      <top style="medium">
        <color rgb="FF9E9E9E"/>
      </top>
      <bottom style="medium">
        <color rgb="FF9E9E9E"/>
      </bottom>
      <diagonal/>
    </border>
    <border>
      <left/>
      <right/>
      <top/>
      <bottom style="medium">
        <color rgb="FF9E9E9E"/>
      </bottom>
      <diagonal/>
    </border>
    <border>
      <left style="thin">
        <color indexed="64"/>
      </left>
      <right style="thin">
        <color indexed="64"/>
      </right>
      <top style="thin">
        <color indexed="64"/>
      </top>
      <bottom style="thin">
        <color indexed="64"/>
      </bottom>
      <diagonal/>
    </border>
    <border>
      <left style="medium">
        <color rgb="FF9E9E9E"/>
      </left>
      <right/>
      <top style="medium">
        <color rgb="FF9E9E9E"/>
      </top>
      <bottom style="medium">
        <color rgb="FF9E9E9E"/>
      </bottom>
      <diagonal/>
    </border>
    <border>
      <left style="thin">
        <color indexed="64"/>
      </left>
      <right style="thin">
        <color indexed="64"/>
      </right>
      <top style="thin">
        <color indexed="64"/>
      </top>
      <bottom/>
      <diagonal/>
    </border>
  </borders>
  <cellStyleXfs count="1">
    <xf numFmtId="0" fontId="0" fillId="0" borderId="0"/>
  </cellStyleXfs>
  <cellXfs count="31">
    <xf numFmtId="0" fontId="0" fillId="0" borderId="0" xfId="0"/>
    <xf numFmtId="0" fontId="3" fillId="0" borderId="0" xfId="0" applyFont="1" applyAlignment="1">
      <alignment horizontal="left" vertical="center"/>
    </xf>
    <xf numFmtId="0" fontId="3" fillId="0" borderId="0" xfId="0" applyFont="1" applyAlignment="1">
      <alignment vertical="top" wrapText="1"/>
    </xf>
    <xf numFmtId="0" fontId="3" fillId="0" borderId="3" xfId="0" applyFont="1" applyBorder="1" applyAlignment="1">
      <alignment vertical="top" wrapText="1"/>
    </xf>
    <xf numFmtId="0" fontId="3" fillId="0" borderId="1" xfId="0" applyFont="1" applyBorder="1" applyAlignment="1">
      <alignment horizontal="left" vertical="top" wrapText="1"/>
    </xf>
    <xf numFmtId="0" fontId="1" fillId="0" borderId="1" xfId="0" applyFont="1" applyBorder="1" applyAlignment="1">
      <alignment horizontal="left" vertical="top" wrapText="1"/>
    </xf>
    <xf numFmtId="0" fontId="3" fillId="0" borderId="0" xfId="0" applyFont="1" applyAlignment="1">
      <alignment horizontal="left" vertical="top"/>
    </xf>
    <xf numFmtId="0" fontId="1" fillId="0" borderId="4" xfId="0" applyFont="1" applyBorder="1" applyAlignment="1">
      <alignment horizontal="left" vertical="top" wrapText="1"/>
    </xf>
    <xf numFmtId="0" fontId="3" fillId="0" borderId="3" xfId="0" applyFont="1" applyBorder="1" applyAlignment="1">
      <alignment horizontal="left" vertical="top"/>
    </xf>
    <xf numFmtId="0" fontId="4" fillId="0" borderId="4" xfId="0" applyFont="1" applyBorder="1" applyAlignment="1">
      <alignment horizontal="left" vertical="top" wrapText="1"/>
    </xf>
    <xf numFmtId="0" fontId="6" fillId="0" borderId="0" xfId="0" applyFont="1" applyAlignment="1">
      <alignment horizontal="left" vertical="top"/>
    </xf>
    <xf numFmtId="0" fontId="1" fillId="0" borderId="3" xfId="0" applyFont="1" applyBorder="1" applyAlignment="1">
      <alignment horizontal="left" vertical="top" wrapText="1"/>
    </xf>
    <xf numFmtId="3" fontId="3" fillId="0" borderId="0" xfId="0" applyNumberFormat="1" applyFont="1" applyAlignment="1">
      <alignment horizontal="center" vertical="center" wrapText="1"/>
    </xf>
    <xf numFmtId="3" fontId="3" fillId="0" borderId="3"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horizontal="left" vertical="top" wrapText="1"/>
    </xf>
    <xf numFmtId="0" fontId="8" fillId="0" borderId="3" xfId="0" applyFont="1" applyBorder="1" applyAlignment="1">
      <alignment vertical="center" wrapText="1"/>
    </xf>
    <xf numFmtId="0" fontId="3" fillId="0" borderId="3" xfId="0" applyFont="1" applyBorder="1" applyAlignment="1">
      <alignment horizontal="right" vertical="top" wrapText="1"/>
    </xf>
    <xf numFmtId="0" fontId="9" fillId="2" borderId="3" xfId="0" applyFont="1" applyFill="1" applyBorder="1" applyAlignment="1">
      <alignment vertical="top" wrapText="1"/>
    </xf>
    <xf numFmtId="0" fontId="1" fillId="2" borderId="3" xfId="0" applyFont="1" applyFill="1" applyBorder="1" applyAlignment="1">
      <alignment vertical="top" wrapText="1"/>
    </xf>
    <xf numFmtId="0" fontId="10" fillId="2" borderId="3" xfId="0" applyFont="1" applyFill="1" applyBorder="1" applyAlignment="1">
      <alignment vertical="top" wrapText="1"/>
    </xf>
    <xf numFmtId="0" fontId="4" fillId="2" borderId="3" xfId="0" applyFont="1" applyFill="1" applyBorder="1" applyAlignment="1">
      <alignment vertical="top" wrapText="1"/>
    </xf>
    <xf numFmtId="3" fontId="2" fillId="0" borderId="3" xfId="0" applyNumberFormat="1" applyFont="1" applyBorder="1" applyAlignment="1">
      <alignment horizontal="center" vertical="center" wrapText="1"/>
    </xf>
    <xf numFmtId="0" fontId="3" fillId="0" borderId="0" xfId="0" applyFont="1" applyAlignment="1">
      <alignment horizontal="center" vertical="center"/>
    </xf>
    <xf numFmtId="3" fontId="3" fillId="0" borderId="0" xfId="0" applyNumberFormat="1" applyFont="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3" fontId="3" fillId="0" borderId="3" xfId="0" applyNumberFormat="1" applyFont="1" applyBorder="1" applyAlignment="1">
      <alignment horizontal="center" vertical="center"/>
    </xf>
    <xf numFmtId="3" fontId="2" fillId="0" borderId="3" xfId="0" applyNumberFormat="1" applyFont="1" applyBorder="1" applyAlignment="1">
      <alignment horizontal="center" vertical="center"/>
    </xf>
    <xf numFmtId="0" fontId="3" fillId="0" borderId="2"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C8578-6A2C-482F-9D9A-E0FD8B118283}">
  <dimension ref="B1:G107"/>
  <sheetViews>
    <sheetView tabSelected="1" topLeftCell="A92" zoomScaleNormal="100" workbookViewId="0">
      <selection activeCell="I40" sqref="I40"/>
    </sheetView>
  </sheetViews>
  <sheetFormatPr defaultColWidth="9.33203125" defaultRowHeight="15.6" x14ac:dyDescent="0.3"/>
  <cols>
    <col min="1" max="1" width="3" style="1" customWidth="1"/>
    <col min="2" max="2" width="13.33203125" style="6" customWidth="1"/>
    <col min="3" max="3" width="26.5546875" style="6" customWidth="1"/>
    <col min="4" max="4" width="65.5546875" style="2" customWidth="1"/>
    <col min="5" max="5" width="13" style="12" customWidth="1"/>
    <col min="6" max="6" width="11.109375" style="24" customWidth="1"/>
    <col min="7" max="7" width="11" style="24" customWidth="1"/>
    <col min="8" max="16384" width="9.33203125" style="1"/>
  </cols>
  <sheetData>
    <row r="1" spans="2:7" x14ac:dyDescent="0.3">
      <c r="B1" s="6" t="s">
        <v>0</v>
      </c>
    </row>
    <row r="2" spans="2:7" ht="23.4" x14ac:dyDescent="0.3">
      <c r="B2" s="10" t="s">
        <v>1</v>
      </c>
    </row>
    <row r="3" spans="2:7" x14ac:dyDescent="0.3">
      <c r="B3" s="6" t="s">
        <v>2</v>
      </c>
    </row>
    <row r="4" spans="2:7" x14ac:dyDescent="0.3">
      <c r="B4" s="6" t="s">
        <v>3</v>
      </c>
    </row>
    <row r="5" spans="2:7" ht="46.8" x14ac:dyDescent="0.3">
      <c r="B5" s="8" t="s">
        <v>4</v>
      </c>
      <c r="C5" s="8" t="s">
        <v>5</v>
      </c>
      <c r="D5" s="3" t="s">
        <v>6</v>
      </c>
      <c r="E5" s="13" t="s">
        <v>7</v>
      </c>
      <c r="F5" s="26" t="s">
        <v>168</v>
      </c>
      <c r="G5" s="26" t="s">
        <v>169</v>
      </c>
    </row>
    <row r="6" spans="2:7" ht="31.2" x14ac:dyDescent="0.3">
      <c r="B6" s="8"/>
      <c r="C6" s="16" t="s">
        <v>8</v>
      </c>
      <c r="D6" s="3" t="s">
        <v>9</v>
      </c>
      <c r="E6" s="13">
        <v>800</v>
      </c>
      <c r="F6" s="27">
        <v>0</v>
      </c>
      <c r="G6" s="28">
        <f t="shared" ref="G6:G9" si="0">E6*F6/100</f>
        <v>0</v>
      </c>
    </row>
    <row r="7" spans="2:7" ht="31.2" x14ac:dyDescent="0.3">
      <c r="B7" s="8"/>
      <c r="C7" s="16" t="s">
        <v>10</v>
      </c>
      <c r="D7" s="19" t="s">
        <v>146</v>
      </c>
      <c r="E7" s="13">
        <v>0</v>
      </c>
      <c r="F7" s="27"/>
      <c r="G7" s="28">
        <f t="shared" si="0"/>
        <v>0</v>
      </c>
    </row>
    <row r="8" spans="2:7" ht="31.2" x14ac:dyDescent="0.3">
      <c r="B8" s="8"/>
      <c r="C8" s="16" t="s">
        <v>11</v>
      </c>
      <c r="D8" s="3" t="s">
        <v>12</v>
      </c>
      <c r="E8" s="13">
        <v>2500</v>
      </c>
      <c r="F8" s="27">
        <v>0</v>
      </c>
      <c r="G8" s="28">
        <f t="shared" si="0"/>
        <v>0</v>
      </c>
    </row>
    <row r="9" spans="2:7" x14ac:dyDescent="0.3">
      <c r="B9" s="8"/>
      <c r="C9" s="8"/>
      <c r="D9" s="3"/>
      <c r="E9" s="13"/>
      <c r="F9" s="27"/>
      <c r="G9" s="28">
        <f t="shared" si="0"/>
        <v>0</v>
      </c>
    </row>
    <row r="10" spans="2:7" ht="62.4" x14ac:dyDescent="0.3">
      <c r="B10" s="8" t="s">
        <v>13</v>
      </c>
      <c r="C10" s="16" t="s">
        <v>14</v>
      </c>
      <c r="D10" s="3" t="s">
        <v>15</v>
      </c>
      <c r="E10" s="13">
        <v>9000</v>
      </c>
      <c r="F10" s="27">
        <v>0</v>
      </c>
      <c r="G10" s="28">
        <f>E10*F10/100</f>
        <v>0</v>
      </c>
    </row>
    <row r="11" spans="2:7" ht="62.4" x14ac:dyDescent="0.3">
      <c r="B11" s="16" t="s">
        <v>16</v>
      </c>
      <c r="C11" s="16" t="s">
        <v>17</v>
      </c>
      <c r="D11" s="3" t="s">
        <v>18</v>
      </c>
      <c r="E11" s="13">
        <v>8850</v>
      </c>
      <c r="F11" s="27">
        <v>0</v>
      </c>
      <c r="G11" s="28">
        <f>E11*F11/100</f>
        <v>0</v>
      </c>
    </row>
    <row r="12" spans="2:7" x14ac:dyDescent="0.3">
      <c r="B12" s="1"/>
      <c r="G12" s="25"/>
    </row>
    <row r="13" spans="2:7" ht="16.2" thickBot="1" x14ac:dyDescent="0.35">
      <c r="B13" s="30"/>
      <c r="C13" s="30"/>
      <c r="G13" s="25"/>
    </row>
    <row r="14" spans="2:7" ht="16.2" thickBot="1" x14ac:dyDescent="0.35">
      <c r="B14" s="4"/>
      <c r="C14" s="9" t="s">
        <v>19</v>
      </c>
      <c r="D14" s="3" t="s">
        <v>20</v>
      </c>
      <c r="E14" s="13"/>
      <c r="F14" s="27"/>
      <c r="G14" s="28"/>
    </row>
    <row r="15" spans="2:7" ht="31.8" thickBot="1" x14ac:dyDescent="0.35">
      <c r="B15" s="5" t="s">
        <v>21</v>
      </c>
      <c r="C15" s="7" t="s">
        <v>22</v>
      </c>
      <c r="D15" s="20" t="s">
        <v>147</v>
      </c>
      <c r="E15" s="13">
        <v>450</v>
      </c>
      <c r="F15" s="27">
        <v>100</v>
      </c>
      <c r="G15" s="28">
        <f t="shared" ref="G15:G75" si="1">E15*F15/100</f>
        <v>450</v>
      </c>
    </row>
    <row r="16" spans="2:7" ht="31.8" thickBot="1" x14ac:dyDescent="0.35">
      <c r="B16" s="5" t="s">
        <v>23</v>
      </c>
      <c r="C16" s="7" t="s">
        <v>24</v>
      </c>
      <c r="D16" s="21" t="s">
        <v>148</v>
      </c>
      <c r="E16" s="13">
        <v>400</v>
      </c>
      <c r="F16" s="27">
        <v>100</v>
      </c>
      <c r="G16" s="28">
        <f t="shared" si="1"/>
        <v>400</v>
      </c>
    </row>
    <row r="17" spans="2:7" ht="31.8" thickBot="1" x14ac:dyDescent="0.35">
      <c r="B17" s="5"/>
      <c r="C17" s="7"/>
      <c r="D17" s="3" t="s">
        <v>25</v>
      </c>
      <c r="E17" s="13">
        <v>3500</v>
      </c>
      <c r="F17" s="27">
        <v>50</v>
      </c>
      <c r="G17" s="28">
        <f t="shared" si="1"/>
        <v>1750</v>
      </c>
    </row>
    <row r="18" spans="2:7" ht="63" thickBot="1" x14ac:dyDescent="0.35">
      <c r="B18" s="5"/>
      <c r="C18" s="7"/>
      <c r="D18" s="3" t="s">
        <v>26</v>
      </c>
      <c r="E18" s="13">
        <v>3800</v>
      </c>
      <c r="F18" s="27">
        <v>0</v>
      </c>
      <c r="G18" s="28">
        <f t="shared" si="1"/>
        <v>0</v>
      </c>
    </row>
    <row r="19" spans="2:7" ht="47.4" thickBot="1" x14ac:dyDescent="0.35">
      <c r="B19" s="5"/>
      <c r="C19" s="7"/>
      <c r="D19" s="22" t="s">
        <v>149</v>
      </c>
      <c r="E19" s="13">
        <v>2300</v>
      </c>
      <c r="F19" s="27">
        <v>0</v>
      </c>
      <c r="G19" s="28">
        <f t="shared" si="1"/>
        <v>0</v>
      </c>
    </row>
    <row r="20" spans="2:7" ht="16.2" thickBot="1" x14ac:dyDescent="0.35">
      <c r="B20" s="5"/>
      <c r="C20" s="7"/>
      <c r="D20" s="3" t="s">
        <v>27</v>
      </c>
      <c r="E20" s="13">
        <v>1500</v>
      </c>
      <c r="F20" s="27">
        <v>0</v>
      </c>
      <c r="G20" s="28">
        <f t="shared" si="1"/>
        <v>0</v>
      </c>
    </row>
    <row r="21" spans="2:7" ht="16.2" thickBot="1" x14ac:dyDescent="0.35">
      <c r="B21" s="5"/>
      <c r="C21" s="7"/>
      <c r="D21" s="3" t="s">
        <v>28</v>
      </c>
      <c r="E21" s="13">
        <v>600</v>
      </c>
      <c r="F21" s="27">
        <v>80</v>
      </c>
      <c r="G21" s="28">
        <f t="shared" si="1"/>
        <v>480</v>
      </c>
    </row>
    <row r="22" spans="2:7" ht="16.2" thickBot="1" x14ac:dyDescent="0.35">
      <c r="B22" s="5" t="s">
        <v>29</v>
      </c>
      <c r="C22" s="7" t="s">
        <v>30</v>
      </c>
      <c r="D22" s="3" t="s">
        <v>31</v>
      </c>
      <c r="E22" s="13">
        <v>500</v>
      </c>
      <c r="F22" s="27">
        <v>100</v>
      </c>
      <c r="G22" s="28">
        <f t="shared" si="1"/>
        <v>500</v>
      </c>
    </row>
    <row r="23" spans="2:7" ht="47.4" thickBot="1" x14ac:dyDescent="0.35">
      <c r="B23" s="5"/>
      <c r="C23" s="7"/>
      <c r="D23" s="20" t="s">
        <v>150</v>
      </c>
      <c r="E23" s="13">
        <v>3500</v>
      </c>
      <c r="F23" s="27">
        <v>50</v>
      </c>
      <c r="G23" s="28">
        <f t="shared" si="1"/>
        <v>1750</v>
      </c>
    </row>
    <row r="24" spans="2:7" ht="16.2" thickBot="1" x14ac:dyDescent="0.35">
      <c r="B24" s="5"/>
      <c r="C24" s="7"/>
      <c r="D24" s="3" t="s">
        <v>27</v>
      </c>
      <c r="E24" s="13">
        <v>800</v>
      </c>
      <c r="F24" s="27">
        <v>0</v>
      </c>
      <c r="G24" s="28">
        <f t="shared" si="1"/>
        <v>0</v>
      </c>
    </row>
    <row r="25" spans="2:7" ht="16.2" thickBot="1" x14ac:dyDescent="0.35">
      <c r="B25" s="5"/>
      <c r="C25" s="7"/>
      <c r="D25" s="3" t="s">
        <v>28</v>
      </c>
      <c r="E25" s="13">
        <v>600</v>
      </c>
      <c r="F25" s="27">
        <v>80</v>
      </c>
      <c r="G25" s="28">
        <f t="shared" si="1"/>
        <v>480</v>
      </c>
    </row>
    <row r="26" spans="2:7" ht="16.2" thickBot="1" x14ac:dyDescent="0.35">
      <c r="B26" s="5" t="s">
        <v>32</v>
      </c>
      <c r="C26" s="7" t="s">
        <v>33</v>
      </c>
      <c r="D26" s="3" t="s">
        <v>34</v>
      </c>
      <c r="E26" s="13">
        <v>350</v>
      </c>
      <c r="F26" s="27">
        <v>0</v>
      </c>
      <c r="G26" s="28">
        <f t="shared" si="1"/>
        <v>0</v>
      </c>
    </row>
    <row r="27" spans="2:7" ht="16.2" thickBot="1" x14ac:dyDescent="0.35">
      <c r="B27" s="5" t="s">
        <v>35</v>
      </c>
      <c r="C27" s="7" t="s">
        <v>36</v>
      </c>
      <c r="D27" s="3" t="s">
        <v>37</v>
      </c>
      <c r="E27" s="13">
        <v>600</v>
      </c>
      <c r="F27" s="27">
        <v>100</v>
      </c>
      <c r="G27" s="28">
        <f t="shared" si="1"/>
        <v>600</v>
      </c>
    </row>
    <row r="28" spans="2:7" ht="16.2" thickBot="1" x14ac:dyDescent="0.35">
      <c r="B28" s="5" t="s">
        <v>38</v>
      </c>
      <c r="C28" s="7" t="s">
        <v>39</v>
      </c>
      <c r="D28" s="3" t="s">
        <v>40</v>
      </c>
      <c r="E28" s="13">
        <v>600</v>
      </c>
      <c r="F28" s="27">
        <v>80</v>
      </c>
      <c r="G28" s="28">
        <f t="shared" si="1"/>
        <v>480</v>
      </c>
    </row>
    <row r="29" spans="2:7" ht="31.8" thickBot="1" x14ac:dyDescent="0.35">
      <c r="B29" s="5" t="s">
        <v>41</v>
      </c>
      <c r="C29" s="7" t="s">
        <v>42</v>
      </c>
      <c r="D29" s="21" t="s">
        <v>151</v>
      </c>
      <c r="E29" s="13">
        <v>400</v>
      </c>
      <c r="F29" s="27">
        <v>100</v>
      </c>
      <c r="G29" s="28">
        <f t="shared" si="1"/>
        <v>400</v>
      </c>
    </row>
    <row r="30" spans="2:7" ht="47.4" thickBot="1" x14ac:dyDescent="0.35">
      <c r="B30" s="5" t="s">
        <v>43</v>
      </c>
      <c r="C30" s="7" t="s">
        <v>44</v>
      </c>
      <c r="D30" s="3" t="s">
        <v>45</v>
      </c>
      <c r="E30" s="13">
        <v>1600</v>
      </c>
      <c r="F30" s="27">
        <v>50</v>
      </c>
      <c r="G30" s="28">
        <f t="shared" si="1"/>
        <v>800</v>
      </c>
    </row>
    <row r="31" spans="2:7" ht="31.8" thickBot="1" x14ac:dyDescent="0.35">
      <c r="B31" s="5" t="s">
        <v>46</v>
      </c>
      <c r="C31" s="7" t="s">
        <v>47</v>
      </c>
      <c r="D31" s="3" t="s">
        <v>48</v>
      </c>
      <c r="E31" s="13">
        <v>900</v>
      </c>
      <c r="F31" s="27">
        <v>100</v>
      </c>
      <c r="G31" s="28">
        <f t="shared" si="1"/>
        <v>900</v>
      </c>
    </row>
    <row r="32" spans="2:7" ht="63" thickBot="1" x14ac:dyDescent="0.35">
      <c r="B32" s="5"/>
      <c r="C32" s="7"/>
      <c r="D32" s="20" t="s">
        <v>152</v>
      </c>
      <c r="E32" s="13">
        <v>7000</v>
      </c>
      <c r="F32" s="27">
        <v>50</v>
      </c>
      <c r="G32" s="28">
        <f t="shared" si="1"/>
        <v>3500</v>
      </c>
    </row>
    <row r="33" spans="2:7" ht="31.8" thickBot="1" x14ac:dyDescent="0.35">
      <c r="B33" s="5"/>
      <c r="C33" s="7"/>
      <c r="D33" s="3" t="s">
        <v>49</v>
      </c>
      <c r="E33" s="13">
        <v>2200</v>
      </c>
      <c r="F33" s="27">
        <v>50</v>
      </c>
      <c r="G33" s="28">
        <f t="shared" si="1"/>
        <v>1100</v>
      </c>
    </row>
    <row r="34" spans="2:7" ht="31.8" thickBot="1" x14ac:dyDescent="0.35">
      <c r="B34" s="5"/>
      <c r="C34" s="7"/>
      <c r="D34" s="3" t="s">
        <v>50</v>
      </c>
      <c r="E34" s="13">
        <v>800</v>
      </c>
      <c r="F34" s="27">
        <v>0</v>
      </c>
      <c r="G34" s="28">
        <f t="shared" si="1"/>
        <v>0</v>
      </c>
    </row>
    <row r="35" spans="2:7" ht="16.2" thickBot="1" x14ac:dyDescent="0.35">
      <c r="B35" s="5"/>
      <c r="C35" s="7"/>
      <c r="D35" s="3" t="s">
        <v>28</v>
      </c>
      <c r="E35" s="13">
        <v>1800</v>
      </c>
      <c r="F35" s="27">
        <v>50</v>
      </c>
      <c r="G35" s="28">
        <f t="shared" si="1"/>
        <v>900</v>
      </c>
    </row>
    <row r="36" spans="2:7" ht="16.2" thickBot="1" x14ac:dyDescent="0.35">
      <c r="B36" s="5" t="s">
        <v>51</v>
      </c>
      <c r="C36" s="7" t="s">
        <v>52</v>
      </c>
      <c r="D36" s="3" t="s">
        <v>53</v>
      </c>
      <c r="E36" s="13">
        <v>300</v>
      </c>
      <c r="F36" s="27">
        <v>0</v>
      </c>
      <c r="G36" s="28">
        <f t="shared" si="1"/>
        <v>0</v>
      </c>
    </row>
    <row r="37" spans="2:7" ht="47.4" thickBot="1" x14ac:dyDescent="0.35">
      <c r="B37" s="5" t="s">
        <v>54</v>
      </c>
      <c r="C37" s="7" t="s">
        <v>55</v>
      </c>
      <c r="D37" s="20" t="s">
        <v>153</v>
      </c>
      <c r="E37" s="13">
        <v>800</v>
      </c>
      <c r="F37" s="27">
        <v>80</v>
      </c>
      <c r="G37" s="28">
        <f t="shared" si="1"/>
        <v>640</v>
      </c>
    </row>
    <row r="38" spans="2:7" ht="109.8" thickBot="1" x14ac:dyDescent="0.35">
      <c r="B38" s="5" t="s">
        <v>56</v>
      </c>
      <c r="C38" s="7" t="s">
        <v>57</v>
      </c>
      <c r="D38" s="20" t="s">
        <v>154</v>
      </c>
      <c r="E38" s="13">
        <v>2600</v>
      </c>
      <c r="F38" s="27">
        <v>80</v>
      </c>
      <c r="G38" s="28">
        <f t="shared" si="1"/>
        <v>2080</v>
      </c>
    </row>
    <row r="39" spans="2:7" ht="16.2" thickBot="1" x14ac:dyDescent="0.35">
      <c r="B39" s="5"/>
      <c r="C39" s="7"/>
      <c r="D39" s="3" t="s">
        <v>58</v>
      </c>
      <c r="E39" s="13">
        <v>2200</v>
      </c>
      <c r="F39" s="27">
        <v>80</v>
      </c>
      <c r="G39" s="28">
        <f t="shared" si="1"/>
        <v>1760</v>
      </c>
    </row>
    <row r="40" spans="2:7" ht="16.2" thickBot="1" x14ac:dyDescent="0.35">
      <c r="B40" s="5"/>
      <c r="C40" s="7"/>
      <c r="D40" s="15" t="s">
        <v>59</v>
      </c>
      <c r="E40" s="13">
        <v>2000</v>
      </c>
      <c r="F40" s="27">
        <v>30</v>
      </c>
      <c r="G40" s="28">
        <f t="shared" si="1"/>
        <v>600</v>
      </c>
    </row>
    <row r="41" spans="2:7" ht="48.6" customHeight="1" thickBot="1" x14ac:dyDescent="0.35">
      <c r="B41" s="5" t="s">
        <v>60</v>
      </c>
      <c r="C41" s="7" t="s">
        <v>61</v>
      </c>
      <c r="D41" s="3" t="s">
        <v>62</v>
      </c>
      <c r="E41" s="13">
        <v>5000</v>
      </c>
      <c r="F41" s="27">
        <v>50</v>
      </c>
      <c r="G41" s="28">
        <f t="shared" si="1"/>
        <v>2500</v>
      </c>
    </row>
    <row r="42" spans="2:7" ht="33.6" customHeight="1" thickBot="1" x14ac:dyDescent="0.35">
      <c r="B42" s="5"/>
      <c r="C42" s="7"/>
      <c r="D42" s="3" t="s">
        <v>63</v>
      </c>
      <c r="E42" s="13">
        <v>600</v>
      </c>
      <c r="F42" s="27">
        <v>0</v>
      </c>
      <c r="G42" s="28">
        <f t="shared" si="1"/>
        <v>0</v>
      </c>
    </row>
    <row r="43" spans="2:7" ht="31.8" thickBot="1" x14ac:dyDescent="0.35">
      <c r="B43" s="5" t="s">
        <v>64</v>
      </c>
      <c r="C43" s="7" t="s">
        <v>65</v>
      </c>
      <c r="D43" s="3" t="s">
        <v>66</v>
      </c>
      <c r="E43" s="13">
        <v>1200</v>
      </c>
      <c r="F43" s="27">
        <v>0</v>
      </c>
      <c r="G43" s="28">
        <f t="shared" si="1"/>
        <v>0</v>
      </c>
    </row>
    <row r="44" spans="2:7" ht="63" thickBot="1" x14ac:dyDescent="0.35">
      <c r="B44" s="5"/>
      <c r="C44" s="7"/>
      <c r="D44" s="3" t="s">
        <v>67</v>
      </c>
      <c r="E44" s="13">
        <v>3400</v>
      </c>
      <c r="F44" s="27">
        <v>80</v>
      </c>
      <c r="G44" s="28">
        <f t="shared" si="1"/>
        <v>2720</v>
      </c>
    </row>
    <row r="45" spans="2:7" ht="47.4" thickBot="1" x14ac:dyDescent="0.35">
      <c r="B45" s="5"/>
      <c r="C45" s="7"/>
      <c r="D45" s="3" t="s">
        <v>68</v>
      </c>
      <c r="E45" s="13">
        <v>800</v>
      </c>
      <c r="F45" s="27">
        <v>80</v>
      </c>
      <c r="G45" s="28">
        <f t="shared" si="1"/>
        <v>640</v>
      </c>
    </row>
    <row r="46" spans="2:7" ht="94.2" thickBot="1" x14ac:dyDescent="0.35">
      <c r="B46" s="5"/>
      <c r="C46" s="7"/>
      <c r="D46" s="22" t="s">
        <v>155</v>
      </c>
      <c r="E46" s="13">
        <v>3000</v>
      </c>
      <c r="F46" s="27">
        <v>80</v>
      </c>
      <c r="G46" s="28">
        <f t="shared" si="1"/>
        <v>2400</v>
      </c>
    </row>
    <row r="47" spans="2:7" ht="31.8" thickBot="1" x14ac:dyDescent="0.35">
      <c r="B47" s="5"/>
      <c r="C47" s="7"/>
      <c r="D47" s="3" t="s">
        <v>69</v>
      </c>
      <c r="E47" s="13">
        <v>1200</v>
      </c>
      <c r="F47" s="27">
        <v>50</v>
      </c>
      <c r="G47" s="28">
        <f t="shared" si="1"/>
        <v>600</v>
      </c>
    </row>
    <row r="48" spans="2:7" ht="16.2" thickBot="1" x14ac:dyDescent="0.35">
      <c r="B48" s="5"/>
      <c r="C48" s="7"/>
      <c r="D48" s="3" t="s">
        <v>28</v>
      </c>
      <c r="E48" s="13">
        <v>600</v>
      </c>
      <c r="F48" s="27">
        <v>80</v>
      </c>
      <c r="G48" s="28">
        <f t="shared" si="1"/>
        <v>480</v>
      </c>
    </row>
    <row r="49" spans="2:7" ht="31.8" thickBot="1" x14ac:dyDescent="0.35">
      <c r="B49" s="5" t="s">
        <v>70</v>
      </c>
      <c r="C49" s="7" t="s">
        <v>71</v>
      </c>
      <c r="D49" s="3" t="s">
        <v>72</v>
      </c>
      <c r="E49" s="13">
        <v>900</v>
      </c>
      <c r="F49" s="27">
        <v>100</v>
      </c>
      <c r="G49" s="28">
        <f t="shared" si="1"/>
        <v>900</v>
      </c>
    </row>
    <row r="50" spans="2:7" ht="63" thickBot="1" x14ac:dyDescent="0.35">
      <c r="B50" s="5"/>
      <c r="C50" s="7"/>
      <c r="D50" s="20" t="s">
        <v>156</v>
      </c>
      <c r="E50" s="13">
        <v>2600</v>
      </c>
      <c r="F50" s="27">
        <v>50</v>
      </c>
      <c r="G50" s="28">
        <f t="shared" si="1"/>
        <v>1300</v>
      </c>
    </row>
    <row r="51" spans="2:7" ht="16.2" thickBot="1" x14ac:dyDescent="0.35">
      <c r="B51" s="5"/>
      <c r="C51" s="7"/>
      <c r="D51" s="3" t="s">
        <v>73</v>
      </c>
      <c r="E51" s="13">
        <v>800</v>
      </c>
      <c r="F51" s="27">
        <v>0</v>
      </c>
      <c r="G51" s="28">
        <f t="shared" si="1"/>
        <v>0</v>
      </c>
    </row>
    <row r="52" spans="2:7" ht="16.2" thickBot="1" x14ac:dyDescent="0.35">
      <c r="B52" s="5"/>
      <c r="C52" s="7"/>
      <c r="D52" s="3" t="s">
        <v>74</v>
      </c>
      <c r="E52" s="13">
        <v>200</v>
      </c>
      <c r="F52" s="27">
        <v>0</v>
      </c>
      <c r="G52" s="28">
        <f t="shared" si="1"/>
        <v>0</v>
      </c>
    </row>
    <row r="53" spans="2:7" ht="16.2" thickBot="1" x14ac:dyDescent="0.35">
      <c r="B53" s="5"/>
      <c r="C53" s="7"/>
      <c r="D53" s="3" t="s">
        <v>28</v>
      </c>
      <c r="E53" s="13">
        <v>600</v>
      </c>
      <c r="F53" s="27">
        <v>0</v>
      </c>
      <c r="G53" s="28">
        <f t="shared" si="1"/>
        <v>0</v>
      </c>
    </row>
    <row r="54" spans="2:7" x14ac:dyDescent="0.3">
      <c r="G54" s="25"/>
    </row>
    <row r="55" spans="2:7" ht="16.2" thickBot="1" x14ac:dyDescent="0.35">
      <c r="B55" s="30"/>
      <c r="C55" s="30"/>
      <c r="G55" s="25"/>
    </row>
    <row r="56" spans="2:7" ht="16.2" thickBot="1" x14ac:dyDescent="0.35">
      <c r="B56" s="4"/>
      <c r="C56" s="9" t="s">
        <v>75</v>
      </c>
      <c r="D56" s="3"/>
      <c r="E56" s="13"/>
      <c r="F56" s="27"/>
      <c r="G56" s="28"/>
    </row>
    <row r="57" spans="2:7" ht="94.2" thickBot="1" x14ac:dyDescent="0.35">
      <c r="B57" s="5" t="s">
        <v>76</v>
      </c>
      <c r="C57" s="7" t="s">
        <v>77</v>
      </c>
      <c r="D57" s="20" t="s">
        <v>157</v>
      </c>
      <c r="E57" s="13">
        <v>2600</v>
      </c>
      <c r="F57" s="27">
        <v>0</v>
      </c>
      <c r="G57" s="28">
        <f t="shared" si="1"/>
        <v>0</v>
      </c>
    </row>
    <row r="58" spans="2:7" ht="47.4" thickBot="1" x14ac:dyDescent="0.35">
      <c r="B58" s="5"/>
      <c r="C58" s="7"/>
      <c r="D58" s="3" t="s">
        <v>78</v>
      </c>
      <c r="E58" s="13">
        <v>3000</v>
      </c>
      <c r="F58" s="27">
        <v>0</v>
      </c>
      <c r="G58" s="28">
        <f t="shared" si="1"/>
        <v>0</v>
      </c>
    </row>
    <row r="59" spans="2:7" ht="16.2" thickBot="1" x14ac:dyDescent="0.35">
      <c r="B59" s="5"/>
      <c r="C59" s="7"/>
      <c r="D59" s="3" t="s">
        <v>79</v>
      </c>
      <c r="E59" s="13">
        <v>2000</v>
      </c>
      <c r="F59" s="27">
        <v>0</v>
      </c>
      <c r="G59" s="28">
        <f t="shared" si="1"/>
        <v>0</v>
      </c>
    </row>
    <row r="60" spans="2:7" ht="16.2" thickBot="1" x14ac:dyDescent="0.35">
      <c r="B60" s="5"/>
      <c r="C60" s="7"/>
      <c r="D60" s="3" t="s">
        <v>80</v>
      </c>
      <c r="E60" s="13">
        <v>600</v>
      </c>
      <c r="F60" s="27">
        <v>0</v>
      </c>
      <c r="G60" s="28">
        <f t="shared" si="1"/>
        <v>0</v>
      </c>
    </row>
    <row r="61" spans="2:7" ht="47.4" thickBot="1" x14ac:dyDescent="0.35">
      <c r="B61" s="5"/>
      <c r="C61" s="7"/>
      <c r="D61" s="17" t="s">
        <v>81</v>
      </c>
      <c r="E61" s="13">
        <v>400</v>
      </c>
      <c r="F61" s="27">
        <v>0</v>
      </c>
      <c r="G61" s="28">
        <f t="shared" si="1"/>
        <v>0</v>
      </c>
    </row>
    <row r="62" spans="2:7" ht="47.4" thickBot="1" x14ac:dyDescent="0.35">
      <c r="B62" s="5" t="s">
        <v>82</v>
      </c>
      <c r="C62" s="7" t="s">
        <v>83</v>
      </c>
      <c r="D62" s="20" t="s">
        <v>158</v>
      </c>
      <c r="E62" s="13">
        <v>2200</v>
      </c>
      <c r="F62" s="27">
        <v>0</v>
      </c>
      <c r="G62" s="28">
        <f t="shared" si="1"/>
        <v>0</v>
      </c>
    </row>
    <row r="63" spans="2:7" ht="16.2" thickBot="1" x14ac:dyDescent="0.35">
      <c r="B63" s="5"/>
      <c r="C63" s="7"/>
      <c r="D63" s="3" t="s">
        <v>84</v>
      </c>
      <c r="E63" s="13">
        <v>500</v>
      </c>
      <c r="F63" s="27">
        <v>0</v>
      </c>
      <c r="G63" s="28">
        <f t="shared" si="1"/>
        <v>0</v>
      </c>
    </row>
    <row r="64" spans="2:7" ht="16.2" thickBot="1" x14ac:dyDescent="0.35">
      <c r="B64" s="5"/>
      <c r="C64" s="7"/>
      <c r="D64" s="3" t="s">
        <v>80</v>
      </c>
      <c r="E64" s="13">
        <v>600</v>
      </c>
      <c r="F64" s="27">
        <v>0</v>
      </c>
      <c r="G64" s="28">
        <f t="shared" si="1"/>
        <v>0</v>
      </c>
    </row>
    <row r="65" spans="2:7" ht="31.8" thickBot="1" x14ac:dyDescent="0.35">
      <c r="B65" s="5" t="s">
        <v>85</v>
      </c>
      <c r="C65" s="7" t="s">
        <v>86</v>
      </c>
      <c r="D65" s="3" t="s">
        <v>87</v>
      </c>
      <c r="E65" s="13">
        <v>2400</v>
      </c>
      <c r="F65" s="27">
        <v>0</v>
      </c>
      <c r="G65" s="28">
        <f t="shared" si="1"/>
        <v>0</v>
      </c>
    </row>
    <row r="66" spans="2:7" ht="16.2" thickBot="1" x14ac:dyDescent="0.35">
      <c r="B66" s="5"/>
      <c r="C66" s="7"/>
      <c r="D66" s="3" t="s">
        <v>88</v>
      </c>
      <c r="E66" s="13">
        <v>1000</v>
      </c>
      <c r="F66" s="27">
        <v>0</v>
      </c>
      <c r="G66" s="28">
        <f t="shared" si="1"/>
        <v>0</v>
      </c>
    </row>
    <row r="67" spans="2:7" ht="16.2" thickBot="1" x14ac:dyDescent="0.35">
      <c r="B67" s="5"/>
      <c r="C67" s="7"/>
      <c r="D67" s="3" t="s">
        <v>80</v>
      </c>
      <c r="E67" s="13">
        <v>600</v>
      </c>
      <c r="F67" s="27">
        <v>0</v>
      </c>
      <c r="G67" s="28">
        <f t="shared" si="1"/>
        <v>0</v>
      </c>
    </row>
    <row r="68" spans="2:7" ht="31.8" thickBot="1" x14ac:dyDescent="0.35">
      <c r="B68" s="5" t="s">
        <v>89</v>
      </c>
      <c r="C68" s="7" t="s">
        <v>90</v>
      </c>
      <c r="D68" s="3" t="s">
        <v>91</v>
      </c>
      <c r="E68" s="13">
        <v>300</v>
      </c>
      <c r="F68" s="27">
        <v>0</v>
      </c>
      <c r="G68" s="28">
        <f t="shared" si="1"/>
        <v>0</v>
      </c>
    </row>
    <row r="69" spans="2:7" ht="31.8" thickBot="1" x14ac:dyDescent="0.35">
      <c r="B69" s="5"/>
      <c r="C69" s="7"/>
      <c r="D69" s="3" t="s">
        <v>92</v>
      </c>
      <c r="E69" s="13">
        <v>1800</v>
      </c>
      <c r="F69" s="27">
        <v>0</v>
      </c>
      <c r="G69" s="28">
        <f t="shared" si="1"/>
        <v>0</v>
      </c>
    </row>
    <row r="70" spans="2:7" ht="16.2" thickBot="1" x14ac:dyDescent="0.35">
      <c r="B70" s="5"/>
      <c r="C70" s="7"/>
      <c r="D70" s="3" t="s">
        <v>88</v>
      </c>
      <c r="E70" s="13">
        <v>500</v>
      </c>
      <c r="F70" s="27">
        <v>0</v>
      </c>
      <c r="G70" s="28">
        <f t="shared" si="1"/>
        <v>0</v>
      </c>
    </row>
    <row r="71" spans="2:7" ht="16.2" thickBot="1" x14ac:dyDescent="0.35">
      <c r="B71" s="5"/>
      <c r="C71" s="7"/>
      <c r="D71" s="3" t="s">
        <v>80</v>
      </c>
      <c r="E71" s="13">
        <v>600</v>
      </c>
      <c r="F71" s="27">
        <v>0</v>
      </c>
      <c r="G71" s="28">
        <f t="shared" si="1"/>
        <v>0</v>
      </c>
    </row>
    <row r="72" spans="2:7" ht="78.599999999999994" thickBot="1" x14ac:dyDescent="0.35">
      <c r="B72" s="5" t="s">
        <v>93</v>
      </c>
      <c r="C72" s="7" t="s">
        <v>94</v>
      </c>
      <c r="D72" s="20" t="s">
        <v>159</v>
      </c>
      <c r="E72" s="13">
        <v>800</v>
      </c>
      <c r="F72" s="27">
        <v>0</v>
      </c>
      <c r="G72" s="28">
        <f t="shared" si="1"/>
        <v>0</v>
      </c>
    </row>
    <row r="73" spans="2:7" ht="63" thickBot="1" x14ac:dyDescent="0.35">
      <c r="B73" s="5" t="s">
        <v>95</v>
      </c>
      <c r="C73" s="7" t="s">
        <v>96</v>
      </c>
      <c r="D73" s="20" t="s">
        <v>160</v>
      </c>
      <c r="E73" s="13">
        <v>3400</v>
      </c>
      <c r="F73" s="27">
        <v>0</v>
      </c>
      <c r="G73" s="28">
        <f t="shared" si="1"/>
        <v>0</v>
      </c>
    </row>
    <row r="74" spans="2:7" ht="16.2" thickBot="1" x14ac:dyDescent="0.35">
      <c r="B74" s="5"/>
      <c r="C74" s="7"/>
      <c r="D74" s="3" t="s">
        <v>97</v>
      </c>
      <c r="E74" s="13">
        <v>1700</v>
      </c>
      <c r="F74" s="27">
        <v>0</v>
      </c>
      <c r="G74" s="28">
        <f t="shared" si="1"/>
        <v>0</v>
      </c>
    </row>
    <row r="75" spans="2:7" ht="16.2" thickBot="1" x14ac:dyDescent="0.35">
      <c r="B75" s="5"/>
      <c r="C75" s="7"/>
      <c r="D75" s="3" t="s">
        <v>80</v>
      </c>
      <c r="E75" s="13">
        <v>600</v>
      </c>
      <c r="F75" s="27">
        <v>0</v>
      </c>
      <c r="G75" s="28">
        <f t="shared" si="1"/>
        <v>0</v>
      </c>
    </row>
    <row r="76" spans="2:7" ht="31.8" thickBot="1" x14ac:dyDescent="0.35">
      <c r="B76" s="5"/>
      <c r="C76" s="7"/>
      <c r="D76" s="17" t="s">
        <v>98</v>
      </c>
      <c r="E76" s="13">
        <v>400</v>
      </c>
      <c r="F76" s="27">
        <v>0</v>
      </c>
      <c r="G76" s="28">
        <f t="shared" ref="G76:G104" si="2">E76*F76/100</f>
        <v>0</v>
      </c>
    </row>
    <row r="77" spans="2:7" ht="31.8" thickBot="1" x14ac:dyDescent="0.35">
      <c r="B77" s="5" t="s">
        <v>99</v>
      </c>
      <c r="C77" s="7" t="s">
        <v>100</v>
      </c>
      <c r="D77" s="3" t="s">
        <v>101</v>
      </c>
      <c r="E77" s="13">
        <v>1000</v>
      </c>
      <c r="F77" s="27">
        <v>0</v>
      </c>
      <c r="G77" s="28">
        <f t="shared" si="2"/>
        <v>0</v>
      </c>
    </row>
    <row r="78" spans="2:7" ht="47.4" thickBot="1" x14ac:dyDescent="0.35">
      <c r="B78" s="5" t="s">
        <v>102</v>
      </c>
      <c r="C78" s="7" t="s">
        <v>103</v>
      </c>
      <c r="D78" s="20" t="s">
        <v>161</v>
      </c>
      <c r="E78" s="13">
        <v>1800</v>
      </c>
      <c r="F78" s="27">
        <v>0</v>
      </c>
      <c r="G78" s="28">
        <f t="shared" si="2"/>
        <v>0</v>
      </c>
    </row>
    <row r="79" spans="2:7" ht="47.4" thickBot="1" x14ac:dyDescent="0.35">
      <c r="B79" s="5" t="s">
        <v>104</v>
      </c>
      <c r="C79" s="7" t="s">
        <v>105</v>
      </c>
      <c r="D79" s="20" t="s">
        <v>162</v>
      </c>
      <c r="E79" s="13">
        <v>3000</v>
      </c>
      <c r="F79" s="27">
        <v>0</v>
      </c>
      <c r="G79" s="28">
        <f t="shared" si="2"/>
        <v>0</v>
      </c>
    </row>
    <row r="80" spans="2:7" ht="47.4" thickBot="1" x14ac:dyDescent="0.35">
      <c r="B80" s="5"/>
      <c r="C80" s="7"/>
      <c r="D80" s="3" t="s">
        <v>106</v>
      </c>
      <c r="E80" s="13">
        <v>3000</v>
      </c>
      <c r="F80" s="27">
        <v>0</v>
      </c>
      <c r="G80" s="28">
        <f t="shared" si="2"/>
        <v>0</v>
      </c>
    </row>
    <row r="81" spans="2:7" ht="16.2" thickBot="1" x14ac:dyDescent="0.35">
      <c r="B81" s="5"/>
      <c r="C81" s="7"/>
      <c r="D81" s="3" t="s">
        <v>107</v>
      </c>
      <c r="E81" s="13">
        <v>800</v>
      </c>
      <c r="F81" s="27">
        <v>0</v>
      </c>
      <c r="G81" s="28">
        <f t="shared" si="2"/>
        <v>0</v>
      </c>
    </row>
    <row r="82" spans="2:7" ht="16.2" thickBot="1" x14ac:dyDescent="0.35">
      <c r="B82" s="5"/>
      <c r="C82" s="7"/>
      <c r="D82" s="3" t="s">
        <v>80</v>
      </c>
      <c r="E82" s="13">
        <v>600</v>
      </c>
      <c r="F82" s="27">
        <v>0</v>
      </c>
      <c r="G82" s="28">
        <f t="shared" si="2"/>
        <v>0</v>
      </c>
    </row>
    <row r="83" spans="2:7" ht="16.2" thickBot="1" x14ac:dyDescent="0.35">
      <c r="B83" s="5" t="s">
        <v>108</v>
      </c>
      <c r="C83" s="7" t="s">
        <v>109</v>
      </c>
      <c r="D83" s="3" t="s">
        <v>110</v>
      </c>
      <c r="E83" s="13">
        <v>400</v>
      </c>
      <c r="F83" s="27">
        <v>0</v>
      </c>
      <c r="G83" s="28">
        <f t="shared" si="2"/>
        <v>0</v>
      </c>
    </row>
    <row r="84" spans="2:7" ht="16.2" thickBot="1" x14ac:dyDescent="0.35">
      <c r="B84" s="5" t="s">
        <v>111</v>
      </c>
      <c r="C84" s="7" t="s">
        <v>112</v>
      </c>
      <c r="D84" s="3" t="s">
        <v>113</v>
      </c>
      <c r="E84" s="13">
        <v>900</v>
      </c>
      <c r="F84" s="27">
        <v>0</v>
      </c>
      <c r="G84" s="28">
        <f t="shared" si="2"/>
        <v>0</v>
      </c>
    </row>
    <row r="85" spans="2:7" ht="31.8" thickBot="1" x14ac:dyDescent="0.35">
      <c r="B85" s="5" t="s">
        <v>114</v>
      </c>
      <c r="C85" s="7" t="s">
        <v>115</v>
      </c>
      <c r="D85" s="3" t="s">
        <v>116</v>
      </c>
      <c r="E85" s="13">
        <v>1200</v>
      </c>
      <c r="F85" s="27">
        <v>0</v>
      </c>
      <c r="G85" s="28">
        <f t="shared" si="2"/>
        <v>0</v>
      </c>
    </row>
    <row r="86" spans="2:7" ht="47.4" thickBot="1" x14ac:dyDescent="0.35">
      <c r="B86" s="5" t="s">
        <v>117</v>
      </c>
      <c r="C86" s="7" t="s">
        <v>118</v>
      </c>
      <c r="D86" s="20" t="s">
        <v>163</v>
      </c>
      <c r="E86" s="13">
        <v>1500</v>
      </c>
      <c r="F86" s="27">
        <v>0</v>
      </c>
      <c r="G86" s="28">
        <f t="shared" si="2"/>
        <v>0</v>
      </c>
    </row>
    <row r="87" spans="2:7" ht="31.8" thickBot="1" x14ac:dyDescent="0.35">
      <c r="B87" s="5" t="s">
        <v>119</v>
      </c>
      <c r="C87" s="7" t="s">
        <v>120</v>
      </c>
      <c r="D87" s="3" t="s">
        <v>121</v>
      </c>
      <c r="E87" s="13">
        <v>2400</v>
      </c>
      <c r="F87" s="27">
        <v>0</v>
      </c>
      <c r="G87" s="28">
        <f t="shared" si="2"/>
        <v>0</v>
      </c>
    </row>
    <row r="88" spans="2:7" ht="31.8" thickBot="1" x14ac:dyDescent="0.35">
      <c r="B88" s="5"/>
      <c r="C88" s="7"/>
      <c r="D88" s="3" t="s">
        <v>122</v>
      </c>
      <c r="E88" s="13">
        <v>1400</v>
      </c>
      <c r="F88" s="27">
        <v>0</v>
      </c>
      <c r="G88" s="28">
        <f t="shared" si="2"/>
        <v>0</v>
      </c>
    </row>
    <row r="89" spans="2:7" ht="16.2" thickBot="1" x14ac:dyDescent="0.35">
      <c r="B89" s="5" t="s">
        <v>123</v>
      </c>
      <c r="C89" s="7" t="s">
        <v>124</v>
      </c>
      <c r="D89" s="3" t="s">
        <v>125</v>
      </c>
      <c r="E89" s="13">
        <v>1200</v>
      </c>
      <c r="F89" s="27">
        <v>0</v>
      </c>
      <c r="G89" s="28">
        <f t="shared" si="2"/>
        <v>0</v>
      </c>
    </row>
    <row r="90" spans="2:7" ht="47.4" thickBot="1" x14ac:dyDescent="0.35">
      <c r="B90" s="5" t="s">
        <v>126</v>
      </c>
      <c r="C90" s="7" t="s">
        <v>127</v>
      </c>
      <c r="D90" s="20" t="s">
        <v>164</v>
      </c>
      <c r="E90" s="13">
        <v>2800</v>
      </c>
      <c r="F90" s="27">
        <v>0</v>
      </c>
      <c r="G90" s="28">
        <f t="shared" si="2"/>
        <v>0</v>
      </c>
    </row>
    <row r="91" spans="2:7" ht="31.8" thickBot="1" x14ac:dyDescent="0.35">
      <c r="B91" s="5" t="s">
        <v>128</v>
      </c>
      <c r="C91" s="7" t="s">
        <v>129</v>
      </c>
      <c r="D91" s="20" t="s">
        <v>165</v>
      </c>
      <c r="E91" s="13">
        <v>4200</v>
      </c>
      <c r="F91" s="27">
        <v>0</v>
      </c>
      <c r="G91" s="28">
        <f t="shared" si="2"/>
        <v>0</v>
      </c>
    </row>
    <row r="92" spans="2:7" ht="16.2" thickBot="1" x14ac:dyDescent="0.35">
      <c r="B92" s="5"/>
      <c r="C92" s="7"/>
      <c r="D92" s="3" t="s">
        <v>130</v>
      </c>
      <c r="E92" s="13">
        <v>800</v>
      </c>
      <c r="F92" s="27">
        <v>0</v>
      </c>
      <c r="G92" s="28">
        <f t="shared" si="2"/>
        <v>0</v>
      </c>
    </row>
    <row r="93" spans="2:7" ht="16.2" thickBot="1" x14ac:dyDescent="0.35">
      <c r="B93" s="5"/>
      <c r="C93" s="7"/>
      <c r="D93" s="3" t="s">
        <v>80</v>
      </c>
      <c r="E93" s="13">
        <v>600</v>
      </c>
      <c r="F93" s="27">
        <v>0</v>
      </c>
      <c r="G93" s="28">
        <f t="shared" si="2"/>
        <v>0</v>
      </c>
    </row>
    <row r="94" spans="2:7" ht="31.8" thickBot="1" x14ac:dyDescent="0.35">
      <c r="B94" s="5" t="s">
        <v>131</v>
      </c>
      <c r="C94" s="7" t="s">
        <v>132</v>
      </c>
      <c r="D94" s="20" t="s">
        <v>166</v>
      </c>
      <c r="E94" s="13">
        <v>3200</v>
      </c>
      <c r="F94" s="27">
        <v>0</v>
      </c>
      <c r="G94" s="28">
        <f t="shared" si="2"/>
        <v>0</v>
      </c>
    </row>
    <row r="95" spans="2:7" ht="16.2" thickBot="1" x14ac:dyDescent="0.35">
      <c r="B95" s="5"/>
      <c r="C95" s="7"/>
      <c r="D95" s="3" t="s">
        <v>130</v>
      </c>
      <c r="E95" s="13">
        <v>800</v>
      </c>
      <c r="F95" s="27">
        <v>0</v>
      </c>
      <c r="G95" s="28">
        <f t="shared" si="2"/>
        <v>0</v>
      </c>
    </row>
    <row r="96" spans="2:7" ht="31.8" thickBot="1" x14ac:dyDescent="0.35">
      <c r="B96" s="5"/>
      <c r="C96" s="7"/>
      <c r="D96" s="17" t="s">
        <v>133</v>
      </c>
      <c r="E96" s="13">
        <v>400</v>
      </c>
      <c r="F96" s="27">
        <v>0</v>
      </c>
      <c r="G96" s="28">
        <f t="shared" si="2"/>
        <v>0</v>
      </c>
    </row>
    <row r="97" spans="2:7" ht="16.2" thickBot="1" x14ac:dyDescent="0.35">
      <c r="B97" s="5"/>
      <c r="C97" s="7"/>
      <c r="D97" s="17" t="s">
        <v>80</v>
      </c>
      <c r="E97" s="13">
        <v>600</v>
      </c>
      <c r="F97" s="27">
        <v>0</v>
      </c>
      <c r="G97" s="28">
        <f t="shared" si="2"/>
        <v>0</v>
      </c>
    </row>
    <row r="98" spans="2:7" ht="31.8" thickBot="1" x14ac:dyDescent="0.35">
      <c r="B98" s="5" t="s">
        <v>134</v>
      </c>
      <c r="C98" s="7" t="s">
        <v>135</v>
      </c>
      <c r="D98" s="3" t="s">
        <v>136</v>
      </c>
      <c r="E98" s="13">
        <v>2000</v>
      </c>
      <c r="F98" s="27">
        <v>0</v>
      </c>
      <c r="G98" s="28">
        <f t="shared" si="2"/>
        <v>0</v>
      </c>
    </row>
    <row r="99" spans="2:7" ht="16.2" thickBot="1" x14ac:dyDescent="0.35">
      <c r="B99" s="5"/>
      <c r="C99" s="7"/>
      <c r="D99" s="3" t="s">
        <v>137</v>
      </c>
      <c r="E99" s="13">
        <v>400</v>
      </c>
      <c r="F99" s="27">
        <v>0</v>
      </c>
      <c r="G99" s="28">
        <f t="shared" si="2"/>
        <v>0</v>
      </c>
    </row>
    <row r="100" spans="2:7" ht="16.2" thickBot="1" x14ac:dyDescent="0.35">
      <c r="B100" s="5"/>
      <c r="C100" s="7"/>
      <c r="D100" s="3" t="s">
        <v>138</v>
      </c>
      <c r="E100" s="13">
        <v>600</v>
      </c>
      <c r="F100" s="27">
        <v>0</v>
      </c>
      <c r="G100" s="28">
        <f t="shared" si="2"/>
        <v>0</v>
      </c>
    </row>
    <row r="101" spans="2:7" ht="47.4" thickBot="1" x14ac:dyDescent="0.35">
      <c r="B101" s="5" t="s">
        <v>139</v>
      </c>
      <c r="C101" s="7" t="s">
        <v>140</v>
      </c>
      <c r="D101" s="20" t="s">
        <v>167</v>
      </c>
      <c r="E101" s="13">
        <v>600</v>
      </c>
      <c r="F101" s="27">
        <v>0</v>
      </c>
      <c r="G101" s="28">
        <f t="shared" si="2"/>
        <v>0</v>
      </c>
    </row>
    <row r="102" spans="2:7" ht="16.2" thickBot="1" x14ac:dyDescent="0.35">
      <c r="B102" s="5"/>
      <c r="C102" s="7"/>
      <c r="D102" s="3" t="s">
        <v>130</v>
      </c>
      <c r="E102" s="13">
        <v>400</v>
      </c>
      <c r="F102" s="27">
        <v>0</v>
      </c>
      <c r="G102" s="28">
        <f t="shared" si="2"/>
        <v>0</v>
      </c>
    </row>
    <row r="103" spans="2:7" ht="16.2" thickBot="1" x14ac:dyDescent="0.35">
      <c r="B103" s="5"/>
      <c r="C103" s="7"/>
      <c r="D103" s="3" t="s">
        <v>80</v>
      </c>
      <c r="E103" s="14">
        <v>600</v>
      </c>
      <c r="F103" s="27">
        <v>0</v>
      </c>
      <c r="G103" s="28">
        <f t="shared" si="2"/>
        <v>0</v>
      </c>
    </row>
    <row r="104" spans="2:7" ht="46.8" x14ac:dyDescent="0.3">
      <c r="B104" s="11"/>
      <c r="C104" s="11" t="s">
        <v>141</v>
      </c>
      <c r="D104" s="3" t="s">
        <v>142</v>
      </c>
      <c r="E104" s="14">
        <v>16000</v>
      </c>
      <c r="F104" s="27">
        <v>0</v>
      </c>
      <c r="G104" s="28">
        <f t="shared" si="2"/>
        <v>0</v>
      </c>
    </row>
    <row r="105" spans="2:7" ht="31.2" x14ac:dyDescent="0.3">
      <c r="D105" s="18" t="s">
        <v>143</v>
      </c>
      <c r="E105" s="23">
        <f>SUM(E6:E104)</f>
        <v>163350</v>
      </c>
      <c r="F105" s="27"/>
      <c r="G105" s="29">
        <f>SUM(G6:G104)</f>
        <v>31110</v>
      </c>
    </row>
    <row r="106" spans="2:7" x14ac:dyDescent="0.3">
      <c r="D106" s="18" t="s">
        <v>144</v>
      </c>
      <c r="E106" s="13">
        <f>E107-E105</f>
        <v>39204</v>
      </c>
      <c r="F106" s="13"/>
      <c r="G106" s="13">
        <f t="shared" ref="G106" si="3">G107-G105</f>
        <v>7466.4000000000015</v>
      </c>
    </row>
    <row r="107" spans="2:7" x14ac:dyDescent="0.3">
      <c r="D107" s="18" t="s">
        <v>145</v>
      </c>
      <c r="E107" s="13">
        <f>E105*1.24</f>
        <v>202554</v>
      </c>
      <c r="F107" s="13"/>
      <c r="G107" s="13">
        <f t="shared" ref="G107" si="4">G105*1.24</f>
        <v>38576.400000000001</v>
      </c>
    </row>
  </sheetData>
  <mergeCells count="2">
    <mergeCell ref="B13:C13"/>
    <mergeCell ref="B55:C55"/>
  </mergeCells>
  <phoneticPr fontId="7" type="noConversion"/>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f49515c-1ec1-4d43-b2b6-72147910d7b4" xsi:nil="true"/>
    <lcf76f155ced4ddcb4097134ff3c332f xmlns="6687768b-53fe-4807-b859-73528b8e306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967E9B1494824D9CACEE48F04257EB" ma:contentTypeVersion="16" ma:contentTypeDescription="Loo uus dokument" ma:contentTypeScope="" ma:versionID="65b7e0b898e6e06493c4259933780f7c">
  <xsd:schema xmlns:xsd="http://www.w3.org/2001/XMLSchema" xmlns:xs="http://www.w3.org/2001/XMLSchema" xmlns:p="http://schemas.microsoft.com/office/2006/metadata/properties" xmlns:ns2="6687768b-53fe-4807-b859-73528b8e3065" xmlns:ns3="cf49515c-1ec1-4d43-b2b6-72147910d7b4" targetNamespace="http://schemas.microsoft.com/office/2006/metadata/properties" ma:root="true" ma:fieldsID="2bb5724b9e58954cc784a4f1101e7cc8" ns2:_="" ns3:_="">
    <xsd:import namespace="6687768b-53fe-4807-b859-73528b8e3065"/>
    <xsd:import namespace="cf49515c-1ec1-4d43-b2b6-72147910d7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87768b-53fe-4807-b859-73528b8e30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Pildisildid" ma:readOnly="false" ma:fieldId="{5cf76f15-5ced-4ddc-b409-7134ff3c332f}" ma:taxonomyMulti="true" ma:sspId="de54db5b-b5c1-4a52-91b6-3b2e554ff4de" ma:termSetId="09814cd3-568e-fe90-9814-8d621ff8fb84" ma:anchorId="fba54fb3-c3e1-fe81-a776-ca4b69148c4d" ma:open="true" ma:isKeyword="false">
      <xsd:complexType>
        <xsd:sequence>
          <xsd:element ref="pc:Terms" minOccurs="0" maxOccurs="1"/>
        </xsd:sequence>
      </xsd:complex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49515c-1ec1-4d43-b2b6-72147910d7b4"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element name="TaxCatchAll" ma:index="14" nillable="true" ma:displayName="Taxonomy Catch All Column" ma:hidden="true" ma:list="{dbdcc87a-6392-475b-8c39-6f2075f75ba0}" ma:internalName="TaxCatchAll" ma:showField="CatchAllData" ma:web="cf49515c-1ec1-4d43-b2b6-72147910d7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872F49-7F57-42CE-AD71-069C507B1081}">
  <ds:schemaRefs>
    <ds:schemaRef ds:uri="http://schemas.microsoft.com/sharepoint/v3/contenttype/forms"/>
  </ds:schemaRefs>
</ds:datastoreItem>
</file>

<file path=customXml/itemProps2.xml><?xml version="1.0" encoding="utf-8"?>
<ds:datastoreItem xmlns:ds="http://schemas.openxmlformats.org/officeDocument/2006/customXml" ds:itemID="{3AE60F1F-3400-46CC-B9BB-D662DAA4F7D6}">
  <ds:schemaRefs>
    <ds:schemaRef ds:uri="http://schemas.microsoft.com/office/2006/metadata/properties"/>
    <ds:schemaRef ds:uri="http://schemas.microsoft.com/office/infopath/2007/PartnerControls"/>
    <ds:schemaRef ds:uri="cf49515c-1ec1-4d43-b2b6-72147910d7b4"/>
    <ds:schemaRef ds:uri="6687768b-53fe-4807-b859-73528b8e3065"/>
  </ds:schemaRefs>
</ds:datastoreItem>
</file>

<file path=customXml/itemProps3.xml><?xml version="1.0" encoding="utf-8"?>
<ds:datastoreItem xmlns:ds="http://schemas.openxmlformats.org/officeDocument/2006/customXml" ds:itemID="{EC7291D5-5FF0-4345-A366-B1924F54A3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87768b-53fe-4807-b859-73528b8e3065"/>
    <ds:schemaRef ds:uri="cf49515c-1ec1-4d43-b2b6-72147910d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a133404-1e7a-47be-9395-e98e6125c6a2}" enabled="0" method="" siteId="{9a133404-1e7a-47be-9395-e98e6125c6a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Leht1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Erika Saks</dc:creator>
  <cp:keywords/>
  <dc:description/>
  <cp:lastModifiedBy>Aleksei Saks</cp:lastModifiedBy>
  <cp:revision/>
  <dcterms:created xsi:type="dcterms:W3CDTF">2025-03-04T13:34:21Z</dcterms:created>
  <dcterms:modified xsi:type="dcterms:W3CDTF">2025-12-03T11:45:46Z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0x0101009D967E9B1494824D9CACEE48F04257EB</vt:lpwstr>
  </property>
</Properties>
</file>